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Kelly\Downloads\"/>
    </mc:Choice>
  </mc:AlternateContent>
  <xr:revisionPtr revIDLastSave="0" documentId="8_{83BF9A3F-DDB5-46FE-A978-1DB08416A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1" l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2" i="1" l="1"/>
  <c r="D10" i="1" l="1"/>
  <c r="D11" i="1"/>
  <c r="D63" i="1" l="1"/>
  <c r="C68" i="1" s="1"/>
  <c r="C69" i="1" s="1"/>
  <c r="C70" i="1" s="1"/>
  <c r="C72" i="1" s="1"/>
</calcChain>
</file>

<file path=xl/sharedStrings.xml><?xml version="1.0" encoding="utf-8"?>
<sst xmlns="http://schemas.openxmlformats.org/spreadsheetml/2006/main" count="80" uniqueCount="80">
  <si>
    <t>Leeds Minor Ailments Monthly Claim Form</t>
  </si>
  <si>
    <t>Pharmacy Name and Address:</t>
  </si>
  <si>
    <t>PPD number</t>
  </si>
  <si>
    <t>F</t>
  </si>
  <si>
    <t>Month</t>
  </si>
  <si>
    <t>The following items were supplied for the month above:</t>
  </si>
  <si>
    <t>Product</t>
  </si>
  <si>
    <t>Cost Price</t>
  </si>
  <si>
    <t>Number of items dispensed</t>
  </si>
  <si>
    <t>Total cost</t>
  </si>
  <si>
    <t>Aspirin 300 mg Dispersible Tablets (32)</t>
  </si>
  <si>
    <t>Beclometasone Nasal Spray</t>
  </si>
  <si>
    <t>Calamine Aqueous cream (100ml)</t>
  </si>
  <si>
    <t>Calgel (10g)</t>
  </si>
  <si>
    <t>Canesten Combi ® (1)</t>
  </si>
  <si>
    <t>Canesten HC® cream (15g)</t>
  </si>
  <si>
    <t>Cetirizine liquid 5mg/5ml (200ml)</t>
  </si>
  <si>
    <t>Cetrizine 10mg tablets (30)</t>
  </si>
  <si>
    <t xml:space="preserve">Chloramphenicol eye drops 0.5% (10ml) </t>
  </si>
  <si>
    <t xml:space="preserve">Chloramphenicol eye ointment 1% (5g)  </t>
  </si>
  <si>
    <t>Chlorphenamine 4mg Tablets (28)</t>
  </si>
  <si>
    <t>Chlorphenamine Oral Solution 2mg/5ml (150ml) SF</t>
  </si>
  <si>
    <t>Choline Salicylate 8.7% oromucosal gel SF (15g)</t>
  </si>
  <si>
    <t>Clotrimazole 1% Cream (20g)</t>
  </si>
  <si>
    <t>Clotrimazole 500mg Pessary (1)</t>
  </si>
  <si>
    <t>Fluconazole 150 mg Capsule (1)</t>
  </si>
  <si>
    <t>Gaviscon Advance ® (250ml)</t>
  </si>
  <si>
    <t>Hydrocortisone 1% Cream (15g)</t>
  </si>
  <si>
    <t>Hydrocortisone 2.5mg Oromucosal Pellets - (20)</t>
  </si>
  <si>
    <t>Ibuprofen Suspension 100mg/5ml (100ml)</t>
  </si>
  <si>
    <t>Ibuprofen tablets 200mg  (24)</t>
  </si>
  <si>
    <t>Ibuprofen tablets 400mg (24)</t>
  </si>
  <si>
    <t>Ispaghula Husk 3.5g Sachets</t>
  </si>
  <si>
    <r>
      <t>Lactulose Solutio</t>
    </r>
    <r>
      <rPr>
        <sz val="10"/>
        <rFont val="Arial"/>
        <family val="2"/>
      </rPr>
      <t>n (300ml)</t>
    </r>
  </si>
  <si>
    <t>Loratadine 10mg tablets (30)</t>
  </si>
  <si>
    <t>Loratadine Syrup 5mg/5ml  (100ml)</t>
  </si>
  <si>
    <t>Mebendazole 100mg tablet (1)</t>
  </si>
  <si>
    <t>Mebendazole 100mg tablet (4)</t>
  </si>
  <si>
    <t>Metanium ointment (30g)</t>
  </si>
  <si>
    <t>Miconazole 2% Cream (30g)</t>
  </si>
  <si>
    <r>
      <t>Miconazole oral gel 2</t>
    </r>
    <r>
      <rPr>
        <sz val="10"/>
        <color theme="1"/>
        <rFont val="Arial"/>
        <family val="2"/>
      </rPr>
      <t>0</t>
    </r>
    <r>
      <rPr>
        <sz val="10"/>
        <color rgb="FF000000"/>
        <rFont val="Arial"/>
        <family val="2"/>
      </rPr>
      <t>mg/ml (15g) SF</t>
    </r>
  </si>
  <si>
    <t>Mucogel® Suspension (500ml)</t>
  </si>
  <si>
    <t>Oral rehydration sachets (6)</t>
  </si>
  <si>
    <t>Otrivine-Antistin Eye Drops (10ml)</t>
  </si>
  <si>
    <t>Paracetamol SF Suspension 120mg/5ml up to 200ml</t>
  </si>
  <si>
    <t>Paracetamol 500 mg Tablets (32)</t>
  </si>
  <si>
    <t>Paracetamol SF Suspension 250mg/5ml up to 200ml</t>
  </si>
  <si>
    <t>Peptac ® Suspension (500ml)</t>
  </si>
  <si>
    <t>Pholcodine linctus BP 10mg/5ml (200ml)</t>
  </si>
  <si>
    <t>Pholcodine linctus BP 5mg/5ml (200ml)</t>
  </si>
  <si>
    <t>Piriton® up to 150ml</t>
  </si>
  <si>
    <t>Pseudoephedrine tablets 60mg (12)</t>
  </si>
  <si>
    <t xml:space="preserve">Salactol® Paint (10ml) </t>
  </si>
  <si>
    <r>
      <t xml:space="preserve">Senna 7.5mg Tablets </t>
    </r>
    <r>
      <rPr>
        <sz val="10"/>
        <rFont val="Arial"/>
        <family val="2"/>
      </rPr>
      <t>(20)</t>
    </r>
  </si>
  <si>
    <r>
      <t>Simple linctus paediatric SF</t>
    </r>
    <r>
      <rPr>
        <sz val="10"/>
        <color theme="1"/>
        <rFont val="Arial"/>
        <family val="2"/>
      </rPr>
      <t xml:space="preserve"> (200ml)</t>
    </r>
  </si>
  <si>
    <t>Simple linctus SF (200ml)</t>
  </si>
  <si>
    <t>Sodium Chloride nasal drops 0.9% (10ml)</t>
  </si>
  <si>
    <t xml:space="preserve">Sodium Cromoglicate 2% Eye drops (10ml) </t>
  </si>
  <si>
    <t xml:space="preserve">Sudocrem (125g) </t>
  </si>
  <si>
    <t>Terbinafine 1% cream (15g)</t>
  </si>
  <si>
    <t>Xylometazoline 0.1% Adult nasal drops (10ml)</t>
  </si>
  <si>
    <t>Xylometazoline nasal spray 0.1% (10ml)</t>
  </si>
  <si>
    <t>Xylometazoline paediatric 0.05% nasal drops (10ml)</t>
  </si>
  <si>
    <t>Total drug cost for the month</t>
  </si>
  <si>
    <t>Number</t>
  </si>
  <si>
    <t>Total (£)</t>
  </si>
  <si>
    <t>Total drugs cost for the month</t>
  </si>
  <si>
    <t>VAT</t>
  </si>
  <si>
    <t>Total (inc. VAT)</t>
  </si>
  <si>
    <r>
      <t xml:space="preserve">Consultations </t>
    </r>
    <r>
      <rPr>
        <b/>
        <sz val="12"/>
        <color theme="1"/>
        <rFont val="Arial"/>
        <family val="2"/>
      </rPr>
      <t>@ £3.00</t>
    </r>
  </si>
  <si>
    <t>TOTAL CLAIM FOR MONTH</t>
  </si>
  <si>
    <t>Declaration</t>
  </si>
  <si>
    <r>
      <t>I certify that we have carried out the consultations and supplied items as detailed above in accordance with the NHS England: Leeds Minor Ailments Scheme and wish to claim payment in respect of the above. I confirm that the information given above is correct to the best of my knowledge.</t>
    </r>
    <r>
      <rPr>
        <sz val="5"/>
        <color theme="1"/>
        <rFont val="Arial"/>
        <family val="2"/>
      </rPr>
      <t xml:space="preserve"> 
</t>
    </r>
    <r>
      <rPr>
        <u/>
        <sz val="10.5"/>
        <color theme="1"/>
        <rFont val="Arial"/>
        <family val="2"/>
      </rPr>
      <t>Records of the above consultations and supplies have been retained at the pharmacy and will be made available to officers of NHS England and NHS Improvement - North East and Yorkshire following any reasonable request.</t>
    </r>
  </si>
  <si>
    <t>Please send this form at the end of each month to:</t>
  </si>
  <si>
    <t>Primary Care - Pharmacy</t>
  </si>
  <si>
    <t xml:space="preserve">NHS England and NHS Improvement  - North East and Yorkshire </t>
  </si>
  <si>
    <t>: Pharmacist Name</t>
  </si>
  <si>
    <t>: Date</t>
  </si>
  <si>
    <t>v. Nov-22</t>
  </si>
  <si>
    <t>E-mail to: wyicb.pharmacy@nhs.net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</si>
</sst>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809]General"/>
  </numFmts>
  <fonts count="3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4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.5"/>
      <color theme="1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5"/>
      <color theme="1"/>
      <name val="Arial"/>
      <family val="2"/>
    </font>
    <font>
      <b/>
      <sz val="5"/>
      <color rgb="FF000000"/>
      <name val="Arial"/>
      <family val="2"/>
    </font>
    <font>
      <sz val="12"/>
      <color rgb="FF000080"/>
      <name val="Arial"/>
      <family val="2"/>
    </font>
    <font>
      <b/>
      <sz val="18"/>
      <color theme="1"/>
      <name val="Arial"/>
      <family val="2"/>
    </font>
    <font>
      <b/>
      <sz val="5"/>
      <color theme="1"/>
      <name val="Arial"/>
      <family val="2"/>
    </font>
    <font>
      <sz val="10"/>
      <color theme="1"/>
      <name val="Calibri"/>
      <family val="2"/>
      <scheme val="minor"/>
    </font>
    <font>
      <u/>
      <sz val="10.5"/>
      <color theme="1"/>
      <name val="Arial"/>
      <family val="2"/>
    </font>
    <font>
      <sz val="11"/>
      <color theme="1"/>
      <name val="Aharoni"/>
      <charset val="177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DE7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9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justify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14" fillId="0" borderId="6" xfId="0" applyNumberFormat="1" applyFont="1" applyBorder="1" applyAlignment="1">
      <alignment horizontal="justify" vertical="center" wrapText="1"/>
    </xf>
    <xf numFmtId="164" fontId="15" fillId="0" borderId="6" xfId="0" applyNumberFormat="1" applyFont="1" applyBorder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/>
    <xf numFmtId="0" fontId="17" fillId="0" borderId="12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0" fillId="0" borderId="12" xfId="0" applyBorder="1"/>
    <xf numFmtId="0" fontId="25" fillId="0" borderId="0" xfId="0" applyFont="1" applyAlignment="1">
      <alignment horizontal="left" vertical="center" indent="3"/>
    </xf>
    <xf numFmtId="0" fontId="26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17" fontId="28" fillId="3" borderId="0" xfId="0" applyNumberFormat="1" applyFont="1" applyFill="1"/>
    <xf numFmtId="0" fontId="5" fillId="3" borderId="7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center" wrapText="1"/>
    </xf>
    <xf numFmtId="0" fontId="15" fillId="3" borderId="18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 indent="5"/>
    </xf>
    <xf numFmtId="0" fontId="0" fillId="4" borderId="0" xfId="0" applyFill="1"/>
    <xf numFmtId="0" fontId="8" fillId="4" borderId="6" xfId="0" applyFont="1" applyFill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justify" vertical="center" wrapText="1"/>
    </xf>
    <xf numFmtId="0" fontId="21" fillId="3" borderId="8" xfId="0" applyFont="1" applyFill="1" applyBorder="1" applyAlignment="1">
      <alignment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5" fillId="3" borderId="17" xfId="0" applyFont="1" applyFill="1" applyBorder="1" applyAlignment="1">
      <alignment vertical="center" wrapText="1"/>
    </xf>
    <xf numFmtId="0" fontId="0" fillId="3" borderId="16" xfId="0" applyFill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5" fillId="3" borderId="8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</cellXfs>
  <cellStyles count="2">
    <cellStyle name="Excel Built-in Normal" xfId="1" xr:uid="{B076EDDD-2445-4BF8-AC1F-D2A19DE12D57}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DE7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0</xdr:row>
      <xdr:rowOff>0</xdr:rowOff>
    </xdr:from>
    <xdr:to>
      <xdr:col>3</xdr:col>
      <xdr:colOff>962026</xdr:colOff>
      <xdr:row>2</xdr:row>
      <xdr:rowOff>193490</xdr:rowOff>
    </xdr:to>
    <xdr:pic>
      <xdr:nvPicPr>
        <xdr:cNvPr id="2" name="Picture 12" descr="NHS England co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0"/>
          <a:ext cx="1190626" cy="631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"/>
  <sheetViews>
    <sheetView tabSelected="1" topLeftCell="A70" workbookViewId="0">
      <selection activeCell="A82" sqref="A82"/>
    </sheetView>
  </sheetViews>
  <sheetFormatPr defaultRowHeight="15" x14ac:dyDescent="0.25"/>
  <cols>
    <col min="1" max="1" width="50.7109375" customWidth="1"/>
    <col min="2" max="2" width="11.7109375" customWidth="1"/>
    <col min="3" max="3" width="16.7109375" customWidth="1"/>
    <col min="4" max="4" width="14.85546875" customWidth="1"/>
    <col min="6" max="6" width="12.42578125" customWidth="1"/>
    <col min="14" max="14" width="9" customWidth="1"/>
  </cols>
  <sheetData>
    <row r="1" spans="1:4" ht="16.5" thickBot="1" x14ac:dyDescent="0.3">
      <c r="A1" s="33"/>
      <c r="B1" s="34" t="s">
        <v>78</v>
      </c>
    </row>
    <row r="2" spans="1:4" ht="18" x14ac:dyDescent="0.25">
      <c r="A2" s="38" t="s">
        <v>0</v>
      </c>
      <c r="B2" s="39"/>
    </row>
    <row r="3" spans="1:4" ht="15.75" thickBot="1" x14ac:dyDescent="0.3">
      <c r="A3" s="2"/>
    </row>
    <row r="4" spans="1:4" ht="16.5" customHeight="1" thickBot="1" x14ac:dyDescent="0.3">
      <c r="A4" s="35" t="s">
        <v>1</v>
      </c>
      <c r="B4" s="63" t="s">
        <v>2</v>
      </c>
      <c r="C4" s="43" t="s">
        <v>3</v>
      </c>
      <c r="D4" s="44"/>
    </row>
    <row r="5" spans="1:4" ht="15.75" thickBot="1" x14ac:dyDescent="0.3">
      <c r="A5" s="61"/>
      <c r="B5" s="64"/>
      <c r="C5" s="45"/>
      <c r="D5" s="46"/>
    </row>
    <row r="6" spans="1:4" ht="32.25" customHeight="1" thickBot="1" x14ac:dyDescent="0.3">
      <c r="A6" s="62"/>
      <c r="B6" s="33" t="s">
        <v>4</v>
      </c>
      <c r="C6" s="47"/>
      <c r="D6" s="48"/>
    </row>
    <row r="7" spans="1:4" ht="15.75" x14ac:dyDescent="0.25">
      <c r="A7" s="3"/>
    </row>
    <row r="8" spans="1:4" ht="16.5" thickBot="1" x14ac:dyDescent="0.3">
      <c r="A8" s="1" t="s">
        <v>5</v>
      </c>
    </row>
    <row r="9" spans="1:4" ht="24.75" thickBot="1" x14ac:dyDescent="0.3">
      <c r="A9" s="4" t="s">
        <v>6</v>
      </c>
      <c r="B9" s="5" t="s">
        <v>7</v>
      </c>
      <c r="C9" s="5" t="s">
        <v>8</v>
      </c>
      <c r="D9" s="5" t="s">
        <v>9</v>
      </c>
    </row>
    <row r="10" spans="1:4" ht="15.75" thickBot="1" x14ac:dyDescent="0.3">
      <c r="A10" s="29" t="s">
        <v>10</v>
      </c>
      <c r="B10" s="41">
        <v>1.41</v>
      </c>
      <c r="C10" s="40"/>
      <c r="D10" s="15">
        <f t="shared" ref="D10:D62" si="0">SUM(B10*C10)</f>
        <v>0</v>
      </c>
    </row>
    <row r="11" spans="1:4" ht="15.75" thickBot="1" x14ac:dyDescent="0.3">
      <c r="A11" s="29" t="s">
        <v>11</v>
      </c>
      <c r="B11" s="41">
        <v>2.77</v>
      </c>
      <c r="C11" s="40"/>
      <c r="D11" s="15">
        <f t="shared" si="0"/>
        <v>0</v>
      </c>
    </row>
    <row r="12" spans="1:4" ht="15.75" thickBot="1" x14ac:dyDescent="0.3">
      <c r="A12" s="29" t="s">
        <v>12</v>
      </c>
      <c r="B12" s="41">
        <v>1.43</v>
      </c>
      <c r="C12" s="40"/>
      <c r="D12" s="15">
        <f t="shared" si="0"/>
        <v>0</v>
      </c>
    </row>
    <row r="13" spans="1:4" ht="15.75" thickBot="1" x14ac:dyDescent="0.3">
      <c r="A13" s="30" t="s">
        <v>13</v>
      </c>
      <c r="B13" s="41">
        <v>1.96</v>
      </c>
      <c r="C13" s="40"/>
      <c r="D13" s="15">
        <f t="shared" si="0"/>
        <v>0</v>
      </c>
    </row>
    <row r="14" spans="1:4" ht="15.75" thickBot="1" x14ac:dyDescent="0.3">
      <c r="A14" s="30" t="s">
        <v>14</v>
      </c>
      <c r="B14" s="41">
        <v>9.7200000000000006</v>
      </c>
      <c r="C14" s="40"/>
      <c r="D14" s="15">
        <f t="shared" si="0"/>
        <v>0</v>
      </c>
    </row>
    <row r="15" spans="1:4" ht="15.75" thickBot="1" x14ac:dyDescent="0.3">
      <c r="A15" s="29" t="s">
        <v>15</v>
      </c>
      <c r="B15" s="41">
        <v>3.79</v>
      </c>
      <c r="C15" s="40"/>
      <c r="D15" s="15">
        <f t="shared" si="0"/>
        <v>0</v>
      </c>
    </row>
    <row r="16" spans="1:4" ht="15.75" thickBot="1" x14ac:dyDescent="0.3">
      <c r="A16" s="29" t="s">
        <v>16</v>
      </c>
      <c r="B16" s="41">
        <v>10.81</v>
      </c>
      <c r="C16" s="40"/>
      <c r="D16" s="15">
        <f t="shared" si="0"/>
        <v>0</v>
      </c>
    </row>
    <row r="17" spans="1:4" ht="15.75" thickBot="1" x14ac:dyDescent="0.3">
      <c r="A17" s="30" t="s">
        <v>17</v>
      </c>
      <c r="B17" s="41">
        <v>0.77</v>
      </c>
      <c r="C17" s="40"/>
      <c r="D17" s="15">
        <f t="shared" si="0"/>
        <v>0</v>
      </c>
    </row>
    <row r="18" spans="1:4" ht="15.75" thickBot="1" x14ac:dyDescent="0.3">
      <c r="A18" s="29" t="s">
        <v>18</v>
      </c>
      <c r="B18" s="41">
        <v>8.77</v>
      </c>
      <c r="C18" s="40"/>
      <c r="D18" s="15">
        <f t="shared" si="0"/>
        <v>0</v>
      </c>
    </row>
    <row r="19" spans="1:4" ht="15.75" thickBot="1" x14ac:dyDescent="0.3">
      <c r="A19" s="29" t="s">
        <v>19</v>
      </c>
      <c r="B19" s="41">
        <v>1.76</v>
      </c>
      <c r="C19" s="40"/>
      <c r="D19" s="15">
        <f t="shared" si="0"/>
        <v>0</v>
      </c>
    </row>
    <row r="20" spans="1:4" ht="15.75" thickBot="1" x14ac:dyDescent="0.3">
      <c r="A20" s="29" t="s">
        <v>20</v>
      </c>
      <c r="B20" s="41">
        <v>3.66</v>
      </c>
      <c r="C20" s="40"/>
      <c r="D20" s="15">
        <f t="shared" si="0"/>
        <v>0</v>
      </c>
    </row>
    <row r="21" spans="1:4" ht="15.75" thickBot="1" x14ac:dyDescent="0.3">
      <c r="A21" s="30" t="s">
        <v>21</v>
      </c>
      <c r="B21" s="41">
        <v>2.78</v>
      </c>
      <c r="C21" s="40"/>
      <c r="D21" s="15">
        <f t="shared" si="0"/>
        <v>0</v>
      </c>
    </row>
    <row r="22" spans="1:4" ht="15.75" thickBot="1" x14ac:dyDescent="0.3">
      <c r="A22" s="29" t="s">
        <v>22</v>
      </c>
      <c r="B22" s="41">
        <v>3.55</v>
      </c>
      <c r="C22" s="40"/>
      <c r="D22" s="15">
        <f t="shared" si="0"/>
        <v>0</v>
      </c>
    </row>
    <row r="23" spans="1:4" ht="15.75" thickBot="1" x14ac:dyDescent="0.3">
      <c r="A23" s="30" t="s">
        <v>23</v>
      </c>
      <c r="B23" s="41">
        <v>1.24</v>
      </c>
      <c r="C23" s="40"/>
      <c r="D23" s="15">
        <f t="shared" si="0"/>
        <v>0</v>
      </c>
    </row>
    <row r="24" spans="1:4" ht="15.75" thickBot="1" x14ac:dyDescent="0.3">
      <c r="A24" s="29" t="s">
        <v>24</v>
      </c>
      <c r="B24" s="41">
        <v>5.73</v>
      </c>
      <c r="C24" s="40"/>
      <c r="D24" s="15">
        <f t="shared" si="0"/>
        <v>0</v>
      </c>
    </row>
    <row r="25" spans="1:4" ht="15.75" thickBot="1" x14ac:dyDescent="0.3">
      <c r="A25" s="29" t="s">
        <v>25</v>
      </c>
      <c r="B25" s="41">
        <v>0.72</v>
      </c>
      <c r="C25" s="40"/>
      <c r="D25" s="15">
        <f t="shared" si="0"/>
        <v>0</v>
      </c>
    </row>
    <row r="26" spans="1:4" ht="15.75" thickBot="1" x14ac:dyDescent="0.3">
      <c r="A26" s="30" t="s">
        <v>26</v>
      </c>
      <c r="B26" s="41">
        <v>2.56</v>
      </c>
      <c r="C26" s="40"/>
      <c r="D26" s="15">
        <f t="shared" si="0"/>
        <v>0</v>
      </c>
    </row>
    <row r="27" spans="1:4" ht="15.75" thickBot="1" x14ac:dyDescent="0.3">
      <c r="A27" s="29" t="s">
        <v>27</v>
      </c>
      <c r="B27" s="41">
        <v>1.2</v>
      </c>
      <c r="C27" s="40"/>
      <c r="D27" s="15">
        <f t="shared" si="0"/>
        <v>0</v>
      </c>
    </row>
    <row r="28" spans="1:4" ht="15.75" thickBot="1" x14ac:dyDescent="0.3">
      <c r="A28" s="29" t="s">
        <v>28</v>
      </c>
      <c r="B28" s="41">
        <v>8.9600000000000009</v>
      </c>
      <c r="C28" s="40"/>
      <c r="D28" s="15">
        <f t="shared" si="0"/>
        <v>0</v>
      </c>
    </row>
    <row r="29" spans="1:4" ht="15.75" thickBot="1" x14ac:dyDescent="0.3">
      <c r="A29" s="36" t="s">
        <v>29</v>
      </c>
      <c r="B29" s="41">
        <v>3.6</v>
      </c>
      <c r="C29" s="40"/>
      <c r="D29" s="15">
        <f t="shared" si="0"/>
        <v>0</v>
      </c>
    </row>
    <row r="30" spans="1:4" ht="15.75" customHeight="1" thickBot="1" x14ac:dyDescent="0.3">
      <c r="A30" s="30" t="s">
        <v>30</v>
      </c>
      <c r="B30" s="41">
        <v>0.88</v>
      </c>
      <c r="C30" s="40"/>
      <c r="D30" s="15">
        <f t="shared" si="0"/>
        <v>0</v>
      </c>
    </row>
    <row r="31" spans="1:4" ht="15.75" thickBot="1" x14ac:dyDescent="0.3">
      <c r="A31" s="30" t="s">
        <v>31</v>
      </c>
      <c r="B31" s="41">
        <v>0.83</v>
      </c>
      <c r="C31" s="40"/>
      <c r="D31" s="15">
        <f t="shared" si="0"/>
        <v>0</v>
      </c>
    </row>
    <row r="32" spans="1:4" ht="15.75" thickBot="1" x14ac:dyDescent="0.3">
      <c r="A32" s="29" t="s">
        <v>32</v>
      </c>
      <c r="B32" s="41">
        <v>4</v>
      </c>
      <c r="C32" s="40"/>
      <c r="D32" s="15">
        <f t="shared" si="0"/>
        <v>0</v>
      </c>
    </row>
    <row r="33" spans="1:4" ht="15.75" thickBot="1" x14ac:dyDescent="0.3">
      <c r="A33" s="29" t="s">
        <v>33</v>
      </c>
      <c r="B33" s="41">
        <v>2.85</v>
      </c>
      <c r="C33" s="40"/>
      <c r="D33" s="15">
        <f t="shared" si="0"/>
        <v>0</v>
      </c>
    </row>
    <row r="34" spans="1:4" ht="15.75" thickBot="1" x14ac:dyDescent="0.3">
      <c r="A34" s="30" t="s">
        <v>34</v>
      </c>
      <c r="B34" s="41">
        <v>0.82</v>
      </c>
      <c r="C34" s="40"/>
      <c r="D34" s="15">
        <f t="shared" si="0"/>
        <v>0</v>
      </c>
    </row>
    <row r="35" spans="1:4" ht="15.75" thickBot="1" x14ac:dyDescent="0.3">
      <c r="A35" s="30" t="s">
        <v>35</v>
      </c>
      <c r="B35" s="41">
        <v>4.9000000000000004</v>
      </c>
      <c r="C35" s="40"/>
      <c r="D35" s="15">
        <f t="shared" si="0"/>
        <v>0</v>
      </c>
    </row>
    <row r="36" spans="1:4" ht="15.75" thickBot="1" x14ac:dyDescent="0.3">
      <c r="A36" s="29" t="s">
        <v>36</v>
      </c>
      <c r="B36" s="41">
        <v>2.66</v>
      </c>
      <c r="C36" s="40"/>
      <c r="D36" s="15">
        <f t="shared" si="0"/>
        <v>0</v>
      </c>
    </row>
    <row r="37" spans="1:4" ht="15.75" thickBot="1" x14ac:dyDescent="0.3">
      <c r="A37" s="29" t="s">
        <v>37</v>
      </c>
      <c r="B37" s="41">
        <v>6.17</v>
      </c>
      <c r="C37" s="40"/>
      <c r="D37" s="15">
        <f t="shared" si="0"/>
        <v>0</v>
      </c>
    </row>
    <row r="38" spans="1:4" ht="15.75" thickBot="1" x14ac:dyDescent="0.3">
      <c r="A38" s="30" t="s">
        <v>38</v>
      </c>
      <c r="B38" s="41">
        <v>2.2400000000000002</v>
      </c>
      <c r="C38" s="40"/>
      <c r="D38" s="15">
        <f t="shared" si="0"/>
        <v>0</v>
      </c>
    </row>
    <row r="39" spans="1:4" ht="15.75" thickBot="1" x14ac:dyDescent="0.3">
      <c r="A39" s="29" t="s">
        <v>39</v>
      </c>
      <c r="B39" s="41">
        <v>1.82</v>
      </c>
      <c r="C39" s="40"/>
      <c r="D39" s="15">
        <f t="shared" si="0"/>
        <v>0</v>
      </c>
    </row>
    <row r="40" spans="1:4" ht="15.75" thickBot="1" x14ac:dyDescent="0.3">
      <c r="A40" s="29" t="s">
        <v>40</v>
      </c>
      <c r="B40" s="41">
        <v>4.18</v>
      </c>
      <c r="C40" s="40"/>
      <c r="D40" s="15">
        <f t="shared" si="0"/>
        <v>0</v>
      </c>
    </row>
    <row r="41" spans="1:4" ht="15.75" thickBot="1" x14ac:dyDescent="0.3">
      <c r="A41" s="30" t="s">
        <v>41</v>
      </c>
      <c r="B41" s="41">
        <v>2.99</v>
      </c>
      <c r="C41" s="40"/>
      <c r="D41" s="15">
        <f t="shared" si="0"/>
        <v>0</v>
      </c>
    </row>
    <row r="42" spans="1:4" ht="15.75" thickBot="1" x14ac:dyDescent="0.3">
      <c r="A42" s="31" t="s">
        <v>42</v>
      </c>
      <c r="B42" s="41">
        <v>2.5</v>
      </c>
      <c r="C42" s="40"/>
      <c r="D42" s="15">
        <f t="shared" si="0"/>
        <v>0</v>
      </c>
    </row>
    <row r="43" spans="1:4" ht="15.75" thickBot="1" x14ac:dyDescent="0.3">
      <c r="A43" s="32" t="s">
        <v>43</v>
      </c>
      <c r="B43" s="41">
        <v>3.35</v>
      </c>
      <c r="C43" s="40"/>
      <c r="D43" s="15">
        <f t="shared" si="0"/>
        <v>0</v>
      </c>
    </row>
    <row r="44" spans="1:4" ht="15.75" thickBot="1" x14ac:dyDescent="0.3">
      <c r="A44" s="37" t="s">
        <v>44</v>
      </c>
      <c r="B44" s="41">
        <v>1.92</v>
      </c>
      <c r="C44" s="40"/>
      <c r="D44" s="15">
        <f t="shared" si="0"/>
        <v>0</v>
      </c>
    </row>
    <row r="45" spans="1:4" ht="15.75" thickBot="1" x14ac:dyDescent="0.3">
      <c r="A45" s="32" t="s">
        <v>45</v>
      </c>
      <c r="B45" s="41">
        <v>1.1499999999999999</v>
      </c>
      <c r="C45" s="40"/>
      <c r="D45" s="15">
        <f t="shared" si="0"/>
        <v>0</v>
      </c>
    </row>
    <row r="46" spans="1:4" ht="15.75" thickBot="1" x14ac:dyDescent="0.3">
      <c r="A46" s="31" t="s">
        <v>46</v>
      </c>
      <c r="B46" s="41">
        <v>2.87</v>
      </c>
      <c r="C46" s="40"/>
      <c r="D46" s="15">
        <f t="shared" si="0"/>
        <v>0</v>
      </c>
    </row>
    <row r="47" spans="1:4" ht="15.75" thickBot="1" x14ac:dyDescent="0.3">
      <c r="A47" s="32" t="s">
        <v>47</v>
      </c>
      <c r="B47" s="41">
        <v>1.99</v>
      </c>
      <c r="C47" s="40"/>
      <c r="D47" s="15">
        <f t="shared" si="0"/>
        <v>0</v>
      </c>
    </row>
    <row r="48" spans="1:4" ht="15.75" thickBot="1" x14ac:dyDescent="0.3">
      <c r="A48" s="32" t="s">
        <v>48</v>
      </c>
      <c r="B48" s="41">
        <v>2.12</v>
      </c>
      <c r="C48" s="40"/>
      <c r="D48" s="15">
        <f t="shared" si="0"/>
        <v>0</v>
      </c>
    </row>
    <row r="49" spans="1:4" ht="15.75" thickBot="1" x14ac:dyDescent="0.3">
      <c r="A49" s="32" t="s">
        <v>49</v>
      </c>
      <c r="B49" s="41">
        <v>1.32</v>
      </c>
      <c r="C49" s="40"/>
      <c r="D49" s="15">
        <f t="shared" si="0"/>
        <v>0</v>
      </c>
    </row>
    <row r="50" spans="1:4" ht="15.75" thickBot="1" x14ac:dyDescent="0.3">
      <c r="A50" s="31" t="s">
        <v>50</v>
      </c>
      <c r="B50" s="41">
        <v>2.78</v>
      </c>
      <c r="C50" s="40"/>
      <c r="D50" s="15">
        <f t="shared" si="0"/>
        <v>0</v>
      </c>
    </row>
    <row r="51" spans="1:4" ht="15.75" thickBot="1" x14ac:dyDescent="0.3">
      <c r="A51" s="32" t="s">
        <v>51</v>
      </c>
      <c r="B51" s="41">
        <v>2.5499999999999998</v>
      </c>
      <c r="C51" s="40"/>
      <c r="D51" s="15">
        <f t="shared" si="0"/>
        <v>0</v>
      </c>
    </row>
    <row r="52" spans="1:4" ht="15.75" thickBot="1" x14ac:dyDescent="0.3">
      <c r="A52" s="31" t="s">
        <v>52</v>
      </c>
      <c r="B52" s="41">
        <v>1.71</v>
      </c>
      <c r="C52" s="40"/>
      <c r="D52" s="15">
        <f t="shared" si="0"/>
        <v>0</v>
      </c>
    </row>
    <row r="53" spans="1:4" ht="15.75" thickBot="1" x14ac:dyDescent="0.3">
      <c r="A53" s="32" t="s">
        <v>53</v>
      </c>
      <c r="B53" s="41">
        <v>0.97</v>
      </c>
      <c r="C53" s="40"/>
      <c r="D53" s="15">
        <f t="shared" si="0"/>
        <v>0</v>
      </c>
    </row>
    <row r="54" spans="1:4" ht="15.75" thickBot="1" x14ac:dyDescent="0.3">
      <c r="A54" s="32" t="s">
        <v>54</v>
      </c>
      <c r="B54" s="41">
        <v>1.29</v>
      </c>
      <c r="C54" s="40"/>
      <c r="D54" s="15">
        <f t="shared" si="0"/>
        <v>0</v>
      </c>
    </row>
    <row r="55" spans="1:4" ht="15.75" thickBot="1" x14ac:dyDescent="0.3">
      <c r="A55" s="32" t="s">
        <v>55</v>
      </c>
      <c r="B55" s="41">
        <v>1.65</v>
      </c>
      <c r="C55" s="40"/>
      <c r="D55" s="15">
        <f t="shared" si="0"/>
        <v>0</v>
      </c>
    </row>
    <row r="56" spans="1:4" ht="15.75" thickBot="1" x14ac:dyDescent="0.3">
      <c r="A56" s="32" t="s">
        <v>56</v>
      </c>
      <c r="B56" s="41">
        <v>0.99</v>
      </c>
      <c r="C56" s="40"/>
      <c r="D56" s="15">
        <f t="shared" si="0"/>
        <v>0</v>
      </c>
    </row>
    <row r="57" spans="1:4" ht="15.75" thickBot="1" x14ac:dyDescent="0.3">
      <c r="A57" s="32" t="s">
        <v>57</v>
      </c>
      <c r="B57" s="41">
        <v>3.8</v>
      </c>
      <c r="C57" s="40"/>
      <c r="D57" s="15">
        <f t="shared" si="0"/>
        <v>0</v>
      </c>
    </row>
    <row r="58" spans="1:4" ht="15.75" thickBot="1" x14ac:dyDescent="0.3">
      <c r="A58" s="32" t="s">
        <v>58</v>
      </c>
      <c r="B58" s="41">
        <v>2.41</v>
      </c>
      <c r="C58" s="40"/>
      <c r="D58" s="15">
        <f t="shared" si="0"/>
        <v>0</v>
      </c>
    </row>
    <row r="59" spans="1:4" ht="15.75" thickBot="1" x14ac:dyDescent="0.3">
      <c r="A59" s="31" t="s">
        <v>59</v>
      </c>
      <c r="B59" s="41">
        <v>1.55</v>
      </c>
      <c r="C59" s="40"/>
      <c r="D59" s="15">
        <f t="shared" si="0"/>
        <v>0</v>
      </c>
    </row>
    <row r="60" spans="1:4" ht="15.75" thickBot="1" x14ac:dyDescent="0.3">
      <c r="A60" s="32" t="s">
        <v>60</v>
      </c>
      <c r="B60" s="41">
        <v>2.34</v>
      </c>
      <c r="C60" s="40"/>
      <c r="D60" s="15">
        <f t="shared" si="0"/>
        <v>0</v>
      </c>
    </row>
    <row r="61" spans="1:4" ht="15.75" thickBot="1" x14ac:dyDescent="0.3">
      <c r="A61" s="32" t="s">
        <v>61</v>
      </c>
      <c r="B61" s="41">
        <v>2.65</v>
      </c>
      <c r="C61" s="40"/>
      <c r="D61" s="15">
        <f t="shared" si="0"/>
        <v>0</v>
      </c>
    </row>
    <row r="62" spans="1:4" ht="15.75" thickBot="1" x14ac:dyDescent="0.3">
      <c r="A62" s="32" t="s">
        <v>62</v>
      </c>
      <c r="B62" s="41">
        <v>2.65</v>
      </c>
      <c r="C62" s="40"/>
      <c r="D62" s="15">
        <f t="shared" si="0"/>
        <v>0</v>
      </c>
    </row>
    <row r="63" spans="1:4" x14ac:dyDescent="0.25">
      <c r="A63" s="6"/>
      <c r="B63" s="52"/>
      <c r="C63" s="55"/>
      <c r="D63" s="58">
        <f>SUM(D10:D62)</f>
        <v>0</v>
      </c>
    </row>
    <row r="64" spans="1:4" ht="15.75" x14ac:dyDescent="0.25">
      <c r="A64" s="7" t="s">
        <v>63</v>
      </c>
      <c r="B64" s="53"/>
      <c r="C64" s="56"/>
      <c r="D64" s="59"/>
    </row>
    <row r="65" spans="1:4" ht="15.75" thickBot="1" x14ac:dyDescent="0.3">
      <c r="A65" s="8"/>
      <c r="B65" s="54"/>
      <c r="C65" s="57"/>
      <c r="D65" s="60"/>
    </row>
    <row r="66" spans="1:4" ht="15.75" thickBot="1" x14ac:dyDescent="0.3">
      <c r="A66" s="9"/>
    </row>
    <row r="67" spans="1:4" ht="15.75" customHeight="1" thickBot="1" x14ac:dyDescent="0.3">
      <c r="A67" s="10"/>
      <c r="B67" s="16" t="s">
        <v>64</v>
      </c>
      <c r="C67" s="11" t="s">
        <v>65</v>
      </c>
    </row>
    <row r="68" spans="1:4" ht="15" customHeight="1" thickBot="1" x14ac:dyDescent="0.3">
      <c r="A68" s="12" t="s">
        <v>66</v>
      </c>
      <c r="B68" s="13"/>
      <c r="C68" s="17">
        <f>(D63)</f>
        <v>0</v>
      </c>
    </row>
    <row r="69" spans="1:4" ht="15.75" customHeight="1" thickBot="1" x14ac:dyDescent="0.3">
      <c r="A69" s="12" t="s">
        <v>67</v>
      </c>
      <c r="B69" s="14"/>
      <c r="C69" s="18">
        <f>SUM(C68*0.2)</f>
        <v>0</v>
      </c>
    </row>
    <row r="70" spans="1:4" ht="15.75" customHeight="1" thickBot="1" x14ac:dyDescent="0.3">
      <c r="A70" s="12" t="s">
        <v>68</v>
      </c>
      <c r="B70" s="14"/>
      <c r="C70" s="17">
        <f>SUM(C68:C69)</f>
        <v>0</v>
      </c>
    </row>
    <row r="71" spans="1:4" ht="15" customHeight="1" thickBot="1" x14ac:dyDescent="0.3">
      <c r="A71" s="12" t="s">
        <v>69</v>
      </c>
      <c r="B71" s="42"/>
      <c r="C71" s="17">
        <f>SUM(B71*3)</f>
        <v>0</v>
      </c>
    </row>
    <row r="72" spans="1:4" ht="15.75" customHeight="1" thickBot="1" x14ac:dyDescent="0.3">
      <c r="A72" s="12" t="s">
        <v>70</v>
      </c>
      <c r="B72" s="14"/>
      <c r="C72" s="17">
        <f>SUM(C70:C71)</f>
        <v>0</v>
      </c>
    </row>
    <row r="74" spans="1:4" x14ac:dyDescent="0.25">
      <c r="A74" s="23" t="s">
        <v>71</v>
      </c>
    </row>
    <row r="75" spans="1:4" ht="4.5" customHeight="1" x14ac:dyDescent="0.25">
      <c r="A75" s="19"/>
    </row>
    <row r="76" spans="1:4" s="24" customFormat="1" ht="89.25" customHeight="1" x14ac:dyDescent="0.25">
      <c r="A76" s="49" t="s">
        <v>72</v>
      </c>
      <c r="B76" s="50"/>
      <c r="C76" s="50"/>
      <c r="D76" s="51"/>
    </row>
    <row r="77" spans="1:4" ht="8.25" customHeight="1" x14ac:dyDescent="0.25">
      <c r="A77" s="2"/>
    </row>
    <row r="78" spans="1:4" x14ac:dyDescent="0.25">
      <c r="A78" s="28" t="s">
        <v>73</v>
      </c>
    </row>
    <row r="79" spans="1:4" ht="5.25" customHeight="1" x14ac:dyDescent="0.25">
      <c r="A79" s="21"/>
    </row>
    <row r="80" spans="1:4" x14ac:dyDescent="0.25">
      <c r="A80" s="20" t="s">
        <v>74</v>
      </c>
    </row>
    <row r="81" spans="1:2" x14ac:dyDescent="0.25">
      <c r="A81" s="20" t="s">
        <v>75</v>
      </c>
    </row>
    <row r="82" spans="1:2" x14ac:dyDescent="0.25">
      <c r="A82" s="20" t="s">
        <v>79</v>
      </c>
    </row>
    <row r="83" spans="1:2" x14ac:dyDescent="0.25">
      <c r="A83" s="22"/>
    </row>
    <row r="84" spans="1:2" ht="15.75" thickBot="1" x14ac:dyDescent="0.3">
      <c r="A84" s="25"/>
      <c r="B84" s="23" t="s">
        <v>76</v>
      </c>
    </row>
    <row r="85" spans="1:2" ht="8.25" customHeight="1" x14ac:dyDescent="0.25">
      <c r="A85" s="26"/>
    </row>
    <row r="86" spans="1:2" ht="15.75" thickBot="1" x14ac:dyDescent="0.3">
      <c r="A86" s="27"/>
      <c r="B86" s="23" t="s">
        <v>77</v>
      </c>
    </row>
  </sheetData>
  <mergeCells count="8">
    <mergeCell ref="C4:D5"/>
    <mergeCell ref="C6:D6"/>
    <mergeCell ref="A76:D76"/>
    <mergeCell ref="B63:B65"/>
    <mergeCell ref="C63:C65"/>
    <mergeCell ref="D63:D65"/>
    <mergeCell ref="A5:A6"/>
    <mergeCell ref="B4:B5"/>
  </mergeCells>
  <conditionalFormatting sqref="D10:D6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a7de6-39d3-46d4-8e46-c3a57d4ed22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241757B2F5A64F951C5FF804911444" ma:contentTypeVersion="16" ma:contentTypeDescription="Create a new document." ma:contentTypeScope="" ma:versionID="c699867f43989469e2560dbaffb90489">
  <xsd:schema xmlns:xsd="http://www.w3.org/2001/XMLSchema" xmlns:xs="http://www.w3.org/2001/XMLSchema" xmlns:p="http://schemas.microsoft.com/office/2006/metadata/properties" xmlns:ns2="b0da7de6-39d3-46d4-8e46-c3a57d4ed22e" xmlns:ns3="17f91fa6-0880-4fc3-96ae-0c1e58609bde" xmlns:ns4="cccaf3ac-2de9-44d4-aa31-54302fceb5f7" targetNamespace="http://schemas.microsoft.com/office/2006/metadata/properties" ma:root="true" ma:fieldsID="128b112281bbe166fbcb95824cc372fb" ns2:_="" ns3:_="" ns4:_="">
    <xsd:import namespace="b0da7de6-39d3-46d4-8e46-c3a57d4ed22e"/>
    <xsd:import namespace="17f91fa6-0880-4fc3-96ae-0c1e58609bde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a7de6-39d3-46d4-8e46-c3a57d4ed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91fa6-0880-4fc3-96ae-0c1e58609b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c9593c0-5c5d-4763-bcc3-6a53dd62c484}" ma:internalName="TaxCatchAll" ma:showField="CatchAllData" ma:web="17f91fa6-0880-4fc3-96ae-0c1e58609b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2085E-35B7-4721-BF91-79471466AC12}">
  <ds:schemaRefs>
    <ds:schemaRef ds:uri="http://schemas.microsoft.com/office/2006/metadata/properties"/>
    <ds:schemaRef ds:uri="http://schemas.microsoft.com/office/infopath/2007/PartnerControls"/>
    <ds:schemaRef ds:uri="b0da7de6-39d3-46d4-8e46-c3a57d4ed22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33083E3C-AEF8-4F21-81BF-E057A53A8B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0CD211-5A75-4725-B257-92BB0D82D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a7de6-39d3-46d4-8e46-c3a57d4ed22e"/>
    <ds:schemaRef ds:uri="17f91fa6-0880-4fc3-96ae-0c1e58609bde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Hainsworth</dc:creator>
  <cp:keywords/>
  <dc:description/>
  <cp:lastModifiedBy>Kathryn Kelly</cp:lastModifiedBy>
  <cp:revision/>
  <dcterms:created xsi:type="dcterms:W3CDTF">2014-07-03T10:09:18Z</dcterms:created>
  <dcterms:modified xsi:type="dcterms:W3CDTF">2024-08-05T14:41:54Z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0x01010091241757B2F5A64F951C5FF804911444</vt:lpwstr>
  </property>
</Properties>
</file>